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INFORMACIJA O TROŠENJU SREDSTAVA U 2024. G\"/>
    </mc:Choice>
  </mc:AlternateContent>
  <bookViews>
    <workbookView xWindow="120" yWindow="120" windowWidth="15180" windowHeight="8835" tabRatio="711"/>
  </bookViews>
  <sheets>
    <sheet name="Kategorija 1" sheetId="8" r:id="rId1"/>
    <sheet name="Kategorija 2" sheetId="10" r:id="rId2"/>
  </sheets>
  <calcPr calcId="162913"/>
</workbook>
</file>

<file path=xl/calcChain.xml><?xml version="1.0" encoding="utf-8"?>
<calcChain xmlns="http://schemas.openxmlformats.org/spreadsheetml/2006/main">
  <c r="B13" i="10" l="1"/>
  <c r="B12" i="10"/>
  <c r="A5" i="10"/>
  <c r="D61" i="8"/>
  <c r="B16" i="10" l="1"/>
  <c r="D27" i="8" l="1"/>
  <c r="D37" i="8"/>
  <c r="D32" i="8"/>
  <c r="D34" i="8"/>
  <c r="D60" i="8"/>
  <c r="D58" i="8"/>
  <c r="D56" i="8"/>
  <c r="D54" i="8"/>
  <c r="D52" i="8"/>
  <c r="D50" i="8"/>
  <c r="D48" i="8"/>
  <c r="D46" i="8"/>
  <c r="D44" i="8"/>
  <c r="D42" i="8"/>
  <c r="D40" i="8"/>
  <c r="D30" i="8"/>
  <c r="D25" i="8"/>
  <c r="D23" i="8" l="1"/>
  <c r="D21" i="8"/>
  <c r="D19" i="8"/>
  <c r="D17" i="8"/>
  <c r="D15" i="8"/>
  <c r="D11" i="8"/>
</calcChain>
</file>

<file path=xl/sharedStrings.xml><?xml version="1.0" encoding="utf-8"?>
<sst xmlns="http://schemas.openxmlformats.org/spreadsheetml/2006/main" count="174" uniqueCount="115">
  <si>
    <t>Informacija o trošenju sredstava za SIJEČANJ 2024. godine</t>
  </si>
  <si>
    <t>Srednja škola Marka Marulića Slatina</t>
  </si>
  <si>
    <t>Trg Ruđera Boškovića 16, 33520 Slatina</t>
  </si>
  <si>
    <t>OIB: 71837781429</t>
  </si>
  <si>
    <t>Ukupno za siječanj 2024. godine</t>
  </si>
  <si>
    <t>3212 - Prijevoz zaposlenika na posao i s posla za 12/2023</t>
  </si>
  <si>
    <t>3111 - Bruto plaća za redovan rad (PUN 12/2023)</t>
  </si>
  <si>
    <t>Slatina Kom</t>
  </si>
  <si>
    <t>69440520360</t>
  </si>
  <si>
    <t>Slatina</t>
  </si>
  <si>
    <t>3232 - Usluge tekućeg i investicijskog održavanja</t>
  </si>
  <si>
    <t>Ukupno Slatina Kom:</t>
  </si>
  <si>
    <t>Komrad</t>
  </si>
  <si>
    <t>96537643037</t>
  </si>
  <si>
    <t>3234 - Komunalne usluge</t>
  </si>
  <si>
    <t>Ukupno Komrad:</t>
  </si>
  <si>
    <t>3434 - Ostali nespomenuti financijski rashodi</t>
  </si>
  <si>
    <t>T-Com</t>
  </si>
  <si>
    <t>81793146560</t>
  </si>
  <si>
    <t>Zagreb</t>
  </si>
  <si>
    <t>3231 - Usluge telefona, pošte i prijevoza</t>
  </si>
  <si>
    <t>Hrvatska pošta</t>
  </si>
  <si>
    <t>87311810356</t>
  </si>
  <si>
    <t>Osijek</t>
  </si>
  <si>
    <t>Ukupno Hrvatska pošta:</t>
  </si>
  <si>
    <t>Ukupno T-Com:</t>
  </si>
  <si>
    <t>FINA</t>
  </si>
  <si>
    <t>85821130368</t>
  </si>
  <si>
    <t>3238 - Računalne usluge</t>
  </si>
  <si>
    <t>Ukupno FINA:</t>
  </si>
  <si>
    <t>HEP - Opskrba</t>
  </si>
  <si>
    <t>63073332379</t>
  </si>
  <si>
    <t>3223 - Energija</t>
  </si>
  <si>
    <t>Kategorija 1</t>
  </si>
  <si>
    <t>Kategorija 2</t>
  </si>
  <si>
    <t>VRSTA RASHODA I IZDATKA</t>
  </si>
  <si>
    <t>NAZIV PRIMATELJA</t>
  </si>
  <si>
    <t>OIB
PRIMATELJA</t>
  </si>
  <si>
    <t>SJEDIŠTE
PRIMATELJA</t>
  </si>
  <si>
    <t>ISPLAĆENI
IZNOS</t>
  </si>
  <si>
    <t>ISPLAĆENI IZNOS</t>
  </si>
  <si>
    <t>HEP - Plin</t>
  </si>
  <si>
    <t>41317489366</t>
  </si>
  <si>
    <t>Ukupno HEP - Opskrba:</t>
  </si>
  <si>
    <t>Ukupno HEP - Plin:</t>
  </si>
  <si>
    <t>Mikrotron</t>
  </si>
  <si>
    <t>43227166836</t>
  </si>
  <si>
    <t>3222 - Materijal i sirovine</t>
  </si>
  <si>
    <t>3111 - Bruto plaća za redovan rad</t>
  </si>
  <si>
    <t>3132 - Doprinos na bruto</t>
  </si>
  <si>
    <t>3121 - Ostali rashodi za zaposlene</t>
  </si>
  <si>
    <t>3295 - Pristojbe i naknade</t>
  </si>
  <si>
    <t>Ukupno Mikrotron:</t>
  </si>
  <si>
    <t>Schaton elektronika</t>
  </si>
  <si>
    <t>29820952951</t>
  </si>
  <si>
    <t>Ukupno Schaton elektronika:</t>
  </si>
  <si>
    <t>Slavonica</t>
  </si>
  <si>
    <t>Ukupno Slavonica:</t>
  </si>
  <si>
    <t>Vinkoprom</t>
  </si>
  <si>
    <t>Ukupno Vinkoprom:</t>
  </si>
  <si>
    <t>K.T.C.</t>
  </si>
  <si>
    <t>Ukupno K.T.C.:</t>
  </si>
  <si>
    <t>Vinkovci</t>
  </si>
  <si>
    <t>98047705793</t>
  </si>
  <si>
    <t>00721719381</t>
  </si>
  <si>
    <t>95970838122</t>
  </si>
  <si>
    <t>3221 - Uredski materijal i ostali materijalni rashodi</t>
  </si>
  <si>
    <t>Soldered electronics</t>
  </si>
  <si>
    <t>83200237288</t>
  </si>
  <si>
    <t>Ukupno Soldered electronics:</t>
  </si>
  <si>
    <t>Concolor</t>
  </si>
  <si>
    <t>89021876450</t>
  </si>
  <si>
    <t>Sesvete</t>
  </si>
  <si>
    <t>3224 - Materijal i dijelovi za tekuće i inv. održavanje</t>
  </si>
  <si>
    <t>Ukupno Concolor:</t>
  </si>
  <si>
    <t>Info-Gen</t>
  </si>
  <si>
    <t>Kovačić konzalting</t>
  </si>
  <si>
    <t>Ukupno Kovačić konzalting:</t>
  </si>
  <si>
    <t>Ukupno Info-Gen:</t>
  </si>
  <si>
    <t>18103061260</t>
  </si>
  <si>
    <t>Orahovica</t>
  </si>
  <si>
    <t>79608058419</t>
  </si>
  <si>
    <t>Trogir</t>
  </si>
  <si>
    <t>Knjižara Bubamara</t>
  </si>
  <si>
    <t>54361842913</t>
  </si>
  <si>
    <t>Libusoft Cicom</t>
  </si>
  <si>
    <t>Ukupno Knjižara Bubamara:</t>
  </si>
  <si>
    <t>Ukupno Libusoft Cicom:</t>
  </si>
  <si>
    <t>14506572540</t>
  </si>
  <si>
    <t>Narodne novine</t>
  </si>
  <si>
    <t>64546066176</t>
  </si>
  <si>
    <t>Ukupno Narodne novine:</t>
  </si>
  <si>
    <t>Hrabri konzalting</t>
  </si>
  <si>
    <t>Ukupno Hrabri konzalting:</t>
  </si>
  <si>
    <t>STAX Grupa</t>
  </si>
  <si>
    <t>Ukupno STAX Grupa:</t>
  </si>
  <si>
    <t>Zavod za unapr. sigurn.</t>
  </si>
  <si>
    <t>74349685068</t>
  </si>
  <si>
    <t>Karlovac</t>
  </si>
  <si>
    <t>3237 - Intelektualne i osobne usluge</t>
  </si>
  <si>
    <t>Ukupno Zavod za unapređivanje sigurnosti:</t>
  </si>
  <si>
    <t>55297624455</t>
  </si>
  <si>
    <t>83442273157</t>
  </si>
  <si>
    <t>Croatia airlines</t>
  </si>
  <si>
    <t>Ukupno Croatia airlines:</t>
  </si>
  <si>
    <t>24640993045</t>
  </si>
  <si>
    <t>3213 - Stručno usavršavanje zaposlenika</t>
  </si>
  <si>
    <t>3239 - Ostale usluge</t>
  </si>
  <si>
    <t>UKUPNO ZA SIJEČANJ 2024. GODINE:</t>
  </si>
  <si>
    <t>ISPLATITELJ</t>
  </si>
  <si>
    <t>U Slatini, 15.02.2024. godine</t>
  </si>
  <si>
    <t>VPŽ - 6711</t>
  </si>
  <si>
    <t>Škola - 1672</t>
  </si>
  <si>
    <t>MZO - 6361</t>
  </si>
  <si>
    <t>3132 - Doprinos na bruto (PUN 12/2023)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</si>
</sst>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n&quot;_-;\-* #,##0.00\ &quot;kn&quot;_-;_-* &quot;-&quot;??\ &quot;kn&quot;_-;_-@_-"/>
  </numFmts>
  <fonts count="6" x14ac:knownFonts="1">
    <font>
      <sz val="10"/>
      <name val="Arial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4" fontId="4" fillId="0" borderId="0" applyFont="0" applyFill="0" applyBorder="0" applyAlignment="0" applyProtection="0"/>
  </cellStyleXfs>
  <cellXfs count="29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 indent="1"/>
    </xf>
    <xf numFmtId="49" fontId="2" fillId="0" borderId="1" xfId="0" applyNumberFormat="1" applyFont="1" applyBorder="1" applyAlignment="1">
      <alignment horizontal="left" vertical="center" indent="1"/>
    </xf>
    <xf numFmtId="4" fontId="3" fillId="0" borderId="1" xfId="0" applyNumberFormat="1" applyFont="1" applyBorder="1" applyAlignment="1">
      <alignment horizontal="right" vertical="center" indent="1"/>
    </xf>
    <xf numFmtId="49" fontId="3" fillId="0" borderId="1" xfId="0" applyNumberFormat="1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left" vertical="center"/>
    </xf>
    <xf numFmtId="4" fontId="3" fillId="2" borderId="1" xfId="0" applyNumberFormat="1" applyFont="1" applyFill="1" applyBorder="1" applyAlignment="1">
      <alignment horizontal="right" vertical="center" indent="1"/>
    </xf>
    <xf numFmtId="49" fontId="3" fillId="2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 inden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3">
    <cellStyle name="Normal" xfId="1"/>
    <cellStyle name="Normalno" xfId="0" builtinId="0"/>
    <cellStyle name="Valut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workbookViewId="0">
      <selection activeCell="D5" sqref="D5"/>
    </sheetView>
  </sheetViews>
  <sheetFormatPr defaultRowHeight="12.75" x14ac:dyDescent="0.2"/>
  <cols>
    <col min="1" max="1" width="20.85546875" customWidth="1"/>
    <col min="2" max="2" width="13.28515625" customWidth="1"/>
    <col min="3" max="3" width="12.7109375" customWidth="1"/>
    <col min="4" max="4" width="12" customWidth="1"/>
    <col min="5" max="5" width="41.5703125" customWidth="1"/>
  </cols>
  <sheetData>
    <row r="1" spans="1:5" ht="17.100000000000001" customHeight="1" x14ac:dyDescent="0.2">
      <c r="A1" s="4" t="s">
        <v>1</v>
      </c>
    </row>
    <row r="2" spans="1:5" ht="17.100000000000001" customHeight="1" x14ac:dyDescent="0.2">
      <c r="A2" s="4" t="s">
        <v>2</v>
      </c>
    </row>
    <row r="3" spans="1:5" ht="17.100000000000001" customHeight="1" x14ac:dyDescent="0.2">
      <c r="A3" s="4" t="s">
        <v>3</v>
      </c>
    </row>
    <row r="4" spans="1:5" ht="17.100000000000001" customHeight="1" x14ac:dyDescent="0.2">
      <c r="A4" s="16"/>
    </row>
    <row r="5" spans="1:5" ht="17.100000000000001" customHeight="1" x14ac:dyDescent="0.2">
      <c r="A5" s="21" t="s">
        <v>110</v>
      </c>
      <c r="B5" s="21"/>
    </row>
    <row r="6" spans="1:5" ht="17.100000000000001" customHeight="1" x14ac:dyDescent="0.2">
      <c r="E6" s="17" t="s">
        <v>33</v>
      </c>
    </row>
    <row r="7" spans="1:5" ht="22.5" customHeight="1" x14ac:dyDescent="0.2">
      <c r="A7" s="22" t="s">
        <v>0</v>
      </c>
      <c r="B7" s="22"/>
      <c r="C7" s="22"/>
      <c r="D7" s="22"/>
      <c r="E7" s="22"/>
    </row>
    <row r="8" spans="1:5" ht="33" customHeight="1" x14ac:dyDescent="0.2">
      <c r="A8" s="5" t="s">
        <v>36</v>
      </c>
      <c r="B8" s="1" t="s">
        <v>37</v>
      </c>
      <c r="C8" s="1" t="s">
        <v>38</v>
      </c>
      <c r="D8" s="1" t="s">
        <v>39</v>
      </c>
      <c r="E8" s="1" t="s">
        <v>35</v>
      </c>
    </row>
    <row r="9" spans="1:5" ht="15" customHeight="1" x14ac:dyDescent="0.2">
      <c r="A9" s="11" t="s">
        <v>7</v>
      </c>
      <c r="B9" s="2" t="s">
        <v>8</v>
      </c>
      <c r="C9" s="2" t="s">
        <v>9</v>
      </c>
      <c r="D9" s="7">
        <v>8.99</v>
      </c>
      <c r="E9" s="3" t="s">
        <v>10</v>
      </c>
    </row>
    <row r="10" spans="1:5" ht="15" customHeight="1" x14ac:dyDescent="0.2">
      <c r="A10" s="11" t="s">
        <v>7</v>
      </c>
      <c r="B10" s="2" t="s">
        <v>8</v>
      </c>
      <c r="C10" s="2" t="s">
        <v>9</v>
      </c>
      <c r="D10" s="7">
        <v>26.54</v>
      </c>
      <c r="E10" s="3" t="s">
        <v>14</v>
      </c>
    </row>
    <row r="11" spans="1:5" ht="15" customHeight="1" x14ac:dyDescent="0.2">
      <c r="A11" s="23" t="s">
        <v>11</v>
      </c>
      <c r="B11" s="24"/>
      <c r="C11" s="25"/>
      <c r="D11" s="14">
        <f>SUM(D9:D10)</f>
        <v>35.53</v>
      </c>
      <c r="E11" s="15"/>
    </row>
    <row r="12" spans="1:5" ht="15" customHeight="1" x14ac:dyDescent="0.2">
      <c r="A12" s="11" t="s">
        <v>12</v>
      </c>
      <c r="B12" s="2" t="s">
        <v>13</v>
      </c>
      <c r="C12" s="2" t="s">
        <v>9</v>
      </c>
      <c r="D12" s="7">
        <v>270.99</v>
      </c>
      <c r="E12" s="3" t="s">
        <v>14</v>
      </c>
    </row>
    <row r="13" spans="1:5" ht="15" customHeight="1" x14ac:dyDescent="0.2">
      <c r="A13" s="11" t="s">
        <v>12</v>
      </c>
      <c r="B13" s="2" t="s">
        <v>13</v>
      </c>
      <c r="C13" s="2" t="s">
        <v>9</v>
      </c>
      <c r="D13" s="7">
        <v>1.52</v>
      </c>
      <c r="E13" s="3" t="s">
        <v>16</v>
      </c>
    </row>
    <row r="14" spans="1:5" ht="15" customHeight="1" x14ac:dyDescent="0.2">
      <c r="A14" s="11" t="s">
        <v>12</v>
      </c>
      <c r="B14" s="2" t="s">
        <v>13</v>
      </c>
      <c r="C14" s="2" t="s">
        <v>9</v>
      </c>
      <c r="D14" s="7">
        <v>6.78</v>
      </c>
      <c r="E14" s="3" t="s">
        <v>107</v>
      </c>
    </row>
    <row r="15" spans="1:5" ht="15" customHeight="1" x14ac:dyDescent="0.2">
      <c r="A15" s="23" t="s">
        <v>15</v>
      </c>
      <c r="B15" s="24"/>
      <c r="C15" s="25"/>
      <c r="D15" s="14">
        <f>SUM(D12:D14)</f>
        <v>279.28999999999996</v>
      </c>
      <c r="E15" s="15"/>
    </row>
    <row r="16" spans="1:5" ht="15" customHeight="1" x14ac:dyDescent="0.2">
      <c r="A16" s="11" t="s">
        <v>17</v>
      </c>
      <c r="B16" s="2" t="s">
        <v>18</v>
      </c>
      <c r="C16" s="2" t="s">
        <v>19</v>
      </c>
      <c r="D16" s="7">
        <v>215</v>
      </c>
      <c r="E16" s="3" t="s">
        <v>20</v>
      </c>
    </row>
    <row r="17" spans="1:5" ht="15" customHeight="1" x14ac:dyDescent="0.2">
      <c r="A17" s="23" t="s">
        <v>25</v>
      </c>
      <c r="B17" s="24"/>
      <c r="C17" s="25"/>
      <c r="D17" s="14">
        <f>SUM(D16:D16)</f>
        <v>215</v>
      </c>
      <c r="E17" s="15"/>
    </row>
    <row r="18" spans="1:5" ht="15" customHeight="1" x14ac:dyDescent="0.2">
      <c r="A18" s="6" t="s">
        <v>21</v>
      </c>
      <c r="B18" s="2" t="s">
        <v>22</v>
      </c>
      <c r="C18" s="2" t="s">
        <v>23</v>
      </c>
      <c r="D18" s="7">
        <v>46.26</v>
      </c>
      <c r="E18" s="3" t="s">
        <v>20</v>
      </c>
    </row>
    <row r="19" spans="1:5" ht="15" customHeight="1" x14ac:dyDescent="0.2">
      <c r="A19" s="23" t="s">
        <v>24</v>
      </c>
      <c r="B19" s="24"/>
      <c r="C19" s="25"/>
      <c r="D19" s="14">
        <f>SUM(D18:D18)</f>
        <v>46.26</v>
      </c>
      <c r="E19" s="15"/>
    </row>
    <row r="20" spans="1:5" ht="15" customHeight="1" x14ac:dyDescent="0.2">
      <c r="A20" s="6" t="s">
        <v>26</v>
      </c>
      <c r="B20" s="2" t="s">
        <v>27</v>
      </c>
      <c r="C20" s="2" t="s">
        <v>19</v>
      </c>
      <c r="D20" s="7">
        <v>1.66</v>
      </c>
      <c r="E20" s="3" t="s">
        <v>28</v>
      </c>
    </row>
    <row r="21" spans="1:5" ht="15" customHeight="1" x14ac:dyDescent="0.2">
      <c r="A21" s="23" t="s">
        <v>29</v>
      </c>
      <c r="B21" s="24"/>
      <c r="C21" s="25"/>
      <c r="D21" s="14">
        <f>SUM(D20:D20)</f>
        <v>1.66</v>
      </c>
      <c r="E21" s="15"/>
    </row>
    <row r="22" spans="1:5" ht="15" customHeight="1" x14ac:dyDescent="0.2">
      <c r="A22" s="6" t="s">
        <v>30</v>
      </c>
      <c r="B22" s="2" t="s">
        <v>31</v>
      </c>
      <c r="C22" s="2" t="s">
        <v>19</v>
      </c>
      <c r="D22" s="7">
        <v>1787.06</v>
      </c>
      <c r="E22" s="3" t="s">
        <v>32</v>
      </c>
    </row>
    <row r="23" spans="1:5" ht="15" customHeight="1" x14ac:dyDescent="0.2">
      <c r="A23" s="23" t="s">
        <v>43</v>
      </c>
      <c r="B23" s="24"/>
      <c r="C23" s="25"/>
      <c r="D23" s="14">
        <f>SUM(D22:D22)</f>
        <v>1787.06</v>
      </c>
      <c r="E23" s="15"/>
    </row>
    <row r="24" spans="1:5" ht="15" customHeight="1" x14ac:dyDescent="0.2">
      <c r="A24" s="6" t="s">
        <v>41</v>
      </c>
      <c r="B24" s="2" t="s">
        <v>42</v>
      </c>
      <c r="C24" s="2" t="s">
        <v>23</v>
      </c>
      <c r="D24" s="7">
        <v>5850.08</v>
      </c>
      <c r="E24" s="3" t="s">
        <v>32</v>
      </c>
    </row>
    <row r="25" spans="1:5" ht="15" customHeight="1" x14ac:dyDescent="0.2">
      <c r="A25" s="23" t="s">
        <v>44</v>
      </c>
      <c r="B25" s="24"/>
      <c r="C25" s="25"/>
      <c r="D25" s="14">
        <f>SUM(D24:D24)</f>
        <v>5850.08</v>
      </c>
      <c r="E25" s="15"/>
    </row>
    <row r="26" spans="1:5" ht="15" customHeight="1" x14ac:dyDescent="0.2">
      <c r="A26" s="12" t="s">
        <v>45</v>
      </c>
      <c r="B26" s="2" t="s">
        <v>46</v>
      </c>
      <c r="C26" s="2" t="s">
        <v>19</v>
      </c>
      <c r="D26" s="7">
        <v>260.92</v>
      </c>
      <c r="E26" s="3" t="s">
        <v>47</v>
      </c>
    </row>
    <row r="27" spans="1:5" ht="15" customHeight="1" x14ac:dyDescent="0.2">
      <c r="A27" s="23" t="s">
        <v>52</v>
      </c>
      <c r="B27" s="24"/>
      <c r="C27" s="25"/>
      <c r="D27" s="14">
        <f>SUM(D26:D26)</f>
        <v>260.92</v>
      </c>
      <c r="E27" s="15"/>
    </row>
    <row r="28" spans="1:5" ht="15" customHeight="1" x14ac:dyDescent="0.2">
      <c r="A28" s="11" t="s">
        <v>53</v>
      </c>
      <c r="B28" s="2" t="s">
        <v>54</v>
      </c>
      <c r="C28" s="2" t="s">
        <v>9</v>
      </c>
      <c r="D28" s="7">
        <v>182.26</v>
      </c>
      <c r="E28" s="3" t="s">
        <v>28</v>
      </c>
    </row>
    <row r="29" spans="1:5" ht="15" customHeight="1" x14ac:dyDescent="0.2">
      <c r="A29" s="11" t="s">
        <v>53</v>
      </c>
      <c r="B29" s="2" t="s">
        <v>54</v>
      </c>
      <c r="C29" s="2" t="s">
        <v>9</v>
      </c>
      <c r="D29" s="7">
        <v>132.94999999999999</v>
      </c>
      <c r="E29" s="3" t="s">
        <v>66</v>
      </c>
    </row>
    <row r="30" spans="1:5" ht="15" customHeight="1" x14ac:dyDescent="0.2">
      <c r="A30" s="23" t="s">
        <v>55</v>
      </c>
      <c r="B30" s="24"/>
      <c r="C30" s="25"/>
      <c r="D30" s="14">
        <f>SUM(D28:D29)</f>
        <v>315.20999999999998</v>
      </c>
      <c r="E30" s="15"/>
    </row>
    <row r="31" spans="1:5" ht="15" customHeight="1" x14ac:dyDescent="0.2">
      <c r="A31" s="11" t="s">
        <v>56</v>
      </c>
      <c r="B31" s="2" t="s">
        <v>63</v>
      </c>
      <c r="C31" s="2" t="s">
        <v>9</v>
      </c>
      <c r="D31" s="7">
        <v>31.59</v>
      </c>
      <c r="E31" s="3" t="s">
        <v>47</v>
      </c>
    </row>
    <row r="32" spans="1:5" ht="15" customHeight="1" x14ac:dyDescent="0.2">
      <c r="A32" s="23" t="s">
        <v>57</v>
      </c>
      <c r="B32" s="24"/>
      <c r="C32" s="25"/>
      <c r="D32" s="14">
        <f>SUM(D31:D31)</f>
        <v>31.59</v>
      </c>
      <c r="E32" s="15"/>
    </row>
    <row r="33" spans="1:5" ht="15" customHeight="1" x14ac:dyDescent="0.2">
      <c r="A33" s="11" t="s">
        <v>58</v>
      </c>
      <c r="B33" s="2" t="s">
        <v>64</v>
      </c>
      <c r="C33" s="2" t="s">
        <v>62</v>
      </c>
      <c r="D33" s="7">
        <v>60.54</v>
      </c>
      <c r="E33" s="3" t="s">
        <v>47</v>
      </c>
    </row>
    <row r="34" spans="1:5" ht="15" customHeight="1" x14ac:dyDescent="0.2">
      <c r="A34" s="23" t="s">
        <v>59</v>
      </c>
      <c r="B34" s="24"/>
      <c r="C34" s="25"/>
      <c r="D34" s="14">
        <f>SUM(D33:D33)</f>
        <v>60.54</v>
      </c>
      <c r="E34" s="15"/>
    </row>
    <row r="35" spans="1:5" ht="15" customHeight="1" x14ac:dyDescent="0.2">
      <c r="A35" s="11" t="s">
        <v>60</v>
      </c>
      <c r="B35" s="2" t="s">
        <v>65</v>
      </c>
      <c r="C35" s="2" t="s">
        <v>9</v>
      </c>
      <c r="D35" s="7">
        <v>90.86</v>
      </c>
      <c r="E35" s="3" t="s">
        <v>47</v>
      </c>
    </row>
    <row r="36" spans="1:5" ht="15" customHeight="1" x14ac:dyDescent="0.2">
      <c r="A36" s="11" t="s">
        <v>60</v>
      </c>
      <c r="B36" s="2" t="s">
        <v>65</v>
      </c>
      <c r="C36" s="2" t="s">
        <v>9</v>
      </c>
      <c r="D36" s="7">
        <v>455.15</v>
      </c>
      <c r="E36" s="3" t="s">
        <v>66</v>
      </c>
    </row>
    <row r="37" spans="1:5" ht="15" customHeight="1" x14ac:dyDescent="0.2">
      <c r="A37" s="23" t="s">
        <v>61</v>
      </c>
      <c r="B37" s="24"/>
      <c r="C37" s="25"/>
      <c r="D37" s="14">
        <f>SUM(D35:D36)</f>
        <v>546.01</v>
      </c>
      <c r="E37" s="15"/>
    </row>
    <row r="38" spans="1:5" ht="15" customHeight="1" x14ac:dyDescent="0.2">
      <c r="A38" s="11" t="s">
        <v>67</v>
      </c>
      <c r="B38" s="2" t="s">
        <v>68</v>
      </c>
      <c r="C38" s="2" t="s">
        <v>23</v>
      </c>
      <c r="D38" s="7">
        <v>51.58</v>
      </c>
      <c r="E38" s="3" t="s">
        <v>47</v>
      </c>
    </row>
    <row r="39" spans="1:5" ht="15" customHeight="1" x14ac:dyDescent="0.2">
      <c r="A39" s="11" t="s">
        <v>67</v>
      </c>
      <c r="B39" s="2" t="s">
        <v>68</v>
      </c>
      <c r="C39" s="2" t="s">
        <v>23</v>
      </c>
      <c r="D39" s="7">
        <v>173.75</v>
      </c>
      <c r="E39" s="3" t="s">
        <v>66</v>
      </c>
    </row>
    <row r="40" spans="1:5" ht="15" customHeight="1" x14ac:dyDescent="0.2">
      <c r="A40" s="23" t="s">
        <v>69</v>
      </c>
      <c r="B40" s="24"/>
      <c r="C40" s="25"/>
      <c r="D40" s="14">
        <f>SUM(D38:D39)</f>
        <v>225.32999999999998</v>
      </c>
      <c r="E40" s="15"/>
    </row>
    <row r="41" spans="1:5" ht="15" customHeight="1" x14ac:dyDescent="0.2">
      <c r="A41" s="11" t="s">
        <v>70</v>
      </c>
      <c r="B41" s="2" t="s">
        <v>71</v>
      </c>
      <c r="C41" s="2" t="s">
        <v>72</v>
      </c>
      <c r="D41" s="7">
        <v>95.83</v>
      </c>
      <c r="E41" s="3" t="s">
        <v>73</v>
      </c>
    </row>
    <row r="42" spans="1:5" ht="15" customHeight="1" x14ac:dyDescent="0.2">
      <c r="A42" s="23" t="s">
        <v>74</v>
      </c>
      <c r="B42" s="24"/>
      <c r="C42" s="25"/>
      <c r="D42" s="14">
        <f>SUM(D41:D41)</f>
        <v>95.83</v>
      </c>
      <c r="E42" s="15"/>
    </row>
    <row r="43" spans="1:5" ht="15" customHeight="1" x14ac:dyDescent="0.2">
      <c r="A43" s="11" t="s">
        <v>75</v>
      </c>
      <c r="B43" s="2" t="s">
        <v>79</v>
      </c>
      <c r="C43" s="2" t="s">
        <v>80</v>
      </c>
      <c r="D43" s="7">
        <v>245</v>
      </c>
      <c r="E43" s="3" t="s">
        <v>66</v>
      </c>
    </row>
    <row r="44" spans="1:5" ht="15" customHeight="1" x14ac:dyDescent="0.2">
      <c r="A44" s="23" t="s">
        <v>78</v>
      </c>
      <c r="B44" s="24"/>
      <c r="C44" s="25"/>
      <c r="D44" s="14">
        <f>SUM(D43:D43)</f>
        <v>245</v>
      </c>
      <c r="E44" s="15"/>
    </row>
    <row r="45" spans="1:5" ht="15" customHeight="1" x14ac:dyDescent="0.2">
      <c r="A45" s="11" t="s">
        <v>76</v>
      </c>
      <c r="B45" s="2" t="s">
        <v>81</v>
      </c>
      <c r="C45" s="2" t="s">
        <v>82</v>
      </c>
      <c r="D45" s="7">
        <v>202.48</v>
      </c>
      <c r="E45" s="3" t="s">
        <v>66</v>
      </c>
    </row>
    <row r="46" spans="1:5" ht="15" customHeight="1" x14ac:dyDescent="0.2">
      <c r="A46" s="23" t="s">
        <v>77</v>
      </c>
      <c r="B46" s="24"/>
      <c r="C46" s="25"/>
      <c r="D46" s="14">
        <f>SUM(D45:D45)</f>
        <v>202.48</v>
      </c>
      <c r="E46" s="15"/>
    </row>
    <row r="47" spans="1:5" ht="15" customHeight="1" x14ac:dyDescent="0.2">
      <c r="A47" s="11" t="s">
        <v>83</v>
      </c>
      <c r="B47" s="2" t="s">
        <v>84</v>
      </c>
      <c r="C47" s="2" t="s">
        <v>9</v>
      </c>
      <c r="D47" s="7">
        <v>78.099999999999994</v>
      </c>
      <c r="E47" s="3" t="s">
        <v>66</v>
      </c>
    </row>
    <row r="48" spans="1:5" ht="15" customHeight="1" x14ac:dyDescent="0.2">
      <c r="A48" s="23" t="s">
        <v>86</v>
      </c>
      <c r="B48" s="24"/>
      <c r="C48" s="25"/>
      <c r="D48" s="14">
        <f>SUM(D47:D47)</f>
        <v>78.099999999999994</v>
      </c>
      <c r="E48" s="15"/>
    </row>
    <row r="49" spans="1:5" ht="15" customHeight="1" x14ac:dyDescent="0.2">
      <c r="A49" s="11" t="s">
        <v>85</v>
      </c>
      <c r="B49" s="2" t="s">
        <v>88</v>
      </c>
      <c r="C49" s="2" t="s">
        <v>19</v>
      </c>
      <c r="D49" s="7">
        <v>284.2</v>
      </c>
      <c r="E49" s="3" t="s">
        <v>28</v>
      </c>
    </row>
    <row r="50" spans="1:5" ht="15" customHeight="1" x14ac:dyDescent="0.2">
      <c r="A50" s="23" t="s">
        <v>87</v>
      </c>
      <c r="B50" s="24"/>
      <c r="C50" s="25"/>
      <c r="D50" s="14">
        <f>SUM(D49:D49)</f>
        <v>284.2</v>
      </c>
      <c r="E50" s="15"/>
    </row>
    <row r="51" spans="1:5" ht="15" customHeight="1" x14ac:dyDescent="0.2">
      <c r="A51" s="11" t="s">
        <v>89</v>
      </c>
      <c r="B51" s="2" t="s">
        <v>90</v>
      </c>
      <c r="C51" s="2" t="s">
        <v>19</v>
      </c>
      <c r="D51" s="7">
        <v>249.5</v>
      </c>
      <c r="E51" s="3" t="s">
        <v>66</v>
      </c>
    </row>
    <row r="52" spans="1:5" ht="15" customHeight="1" x14ac:dyDescent="0.2">
      <c r="A52" s="23" t="s">
        <v>91</v>
      </c>
      <c r="B52" s="24"/>
      <c r="C52" s="25"/>
      <c r="D52" s="14">
        <f>SUM(D51:D51)</f>
        <v>249.5</v>
      </c>
      <c r="E52" s="15"/>
    </row>
    <row r="53" spans="1:5" ht="15" customHeight="1" x14ac:dyDescent="0.2">
      <c r="A53" s="11" t="s">
        <v>92</v>
      </c>
      <c r="B53" s="2" t="s">
        <v>97</v>
      </c>
      <c r="C53" s="2" t="s">
        <v>98</v>
      </c>
      <c r="D53" s="7">
        <v>80</v>
      </c>
      <c r="E53" s="3" t="s">
        <v>99</v>
      </c>
    </row>
    <row r="54" spans="1:5" ht="15" customHeight="1" x14ac:dyDescent="0.2">
      <c r="A54" s="23" t="s">
        <v>93</v>
      </c>
      <c r="B54" s="24"/>
      <c r="C54" s="25"/>
      <c r="D54" s="14">
        <f>SUM(D53:D53)</f>
        <v>80</v>
      </c>
      <c r="E54" s="15"/>
    </row>
    <row r="55" spans="1:5" ht="15" customHeight="1" x14ac:dyDescent="0.2">
      <c r="A55" s="11" t="s">
        <v>94</v>
      </c>
      <c r="B55" s="2" t="s">
        <v>101</v>
      </c>
      <c r="C55" s="2" t="s">
        <v>9</v>
      </c>
      <c r="D55" s="7">
        <v>493.49</v>
      </c>
      <c r="E55" s="3" t="s">
        <v>66</v>
      </c>
    </row>
    <row r="56" spans="1:5" ht="15" customHeight="1" x14ac:dyDescent="0.2">
      <c r="A56" s="23" t="s">
        <v>95</v>
      </c>
      <c r="B56" s="24"/>
      <c r="C56" s="25"/>
      <c r="D56" s="14">
        <f>SUM(D55:D55)</f>
        <v>493.49</v>
      </c>
      <c r="E56" s="15"/>
    </row>
    <row r="57" spans="1:5" ht="15" customHeight="1" x14ac:dyDescent="0.2">
      <c r="A57" s="11" t="s">
        <v>96</v>
      </c>
      <c r="B57" s="2" t="s">
        <v>102</v>
      </c>
      <c r="C57" s="2" t="s">
        <v>23</v>
      </c>
      <c r="D57" s="7">
        <v>182.5</v>
      </c>
      <c r="E57" s="3" t="s">
        <v>10</v>
      </c>
    </row>
    <row r="58" spans="1:5" ht="15" customHeight="1" x14ac:dyDescent="0.2">
      <c r="A58" s="23" t="s">
        <v>100</v>
      </c>
      <c r="B58" s="24"/>
      <c r="C58" s="25"/>
      <c r="D58" s="14">
        <f>SUM(D57:D57)</f>
        <v>182.5</v>
      </c>
      <c r="E58" s="15"/>
    </row>
    <row r="59" spans="1:5" ht="15" customHeight="1" x14ac:dyDescent="0.2">
      <c r="A59" s="11" t="s">
        <v>103</v>
      </c>
      <c r="B59" s="2" t="s">
        <v>105</v>
      </c>
      <c r="C59" s="2" t="s">
        <v>19</v>
      </c>
      <c r="D59" s="7">
        <v>4187.16</v>
      </c>
      <c r="E59" s="3" t="s">
        <v>106</v>
      </c>
    </row>
    <row r="60" spans="1:5" ht="15" customHeight="1" x14ac:dyDescent="0.2">
      <c r="A60" s="23" t="s">
        <v>104</v>
      </c>
      <c r="B60" s="24"/>
      <c r="C60" s="25"/>
      <c r="D60" s="14">
        <f>SUM(D59:D59)</f>
        <v>4187.16</v>
      </c>
      <c r="E60" s="15"/>
    </row>
    <row r="61" spans="1:5" ht="21" customHeight="1" x14ac:dyDescent="0.2">
      <c r="A61" s="26" t="s">
        <v>108</v>
      </c>
      <c r="B61" s="27"/>
      <c r="C61" s="28"/>
      <c r="D61" s="18">
        <f>D11+D15+D17+D19+D21+D23+D25+D27+D30+D32+D34+D37+D40+D42+D44+D46+D48+D50+D52+D54+D56+D58+D60</f>
        <v>15752.74</v>
      </c>
      <c r="E61" s="13"/>
    </row>
  </sheetData>
  <mergeCells count="26">
    <mergeCell ref="A54:C54"/>
    <mergeCell ref="A56:C56"/>
    <mergeCell ref="A58:C58"/>
    <mergeCell ref="A60:C60"/>
    <mergeCell ref="A61:C61"/>
    <mergeCell ref="A44:C44"/>
    <mergeCell ref="A46:C46"/>
    <mergeCell ref="A48:C48"/>
    <mergeCell ref="A50:C50"/>
    <mergeCell ref="A52:C52"/>
    <mergeCell ref="A32:C32"/>
    <mergeCell ref="A34:C34"/>
    <mergeCell ref="A37:C37"/>
    <mergeCell ref="A40:C40"/>
    <mergeCell ref="A42:C42"/>
    <mergeCell ref="A30:C30"/>
    <mergeCell ref="A11:C11"/>
    <mergeCell ref="A15:C15"/>
    <mergeCell ref="A17:C17"/>
    <mergeCell ref="A19:C19"/>
    <mergeCell ref="A21:C21"/>
    <mergeCell ref="A5:B5"/>
    <mergeCell ref="A7:E7"/>
    <mergeCell ref="A23:C23"/>
    <mergeCell ref="A25:C25"/>
    <mergeCell ref="A27:C27"/>
  </mergeCells>
  <pageMargins left="0.11811023622047245" right="0.11811023622047245" top="0.35433070866141736" bottom="0.35433070866141736" header="0.31496062992125984" footer="0.31496062992125984"/>
  <pageSetup paperSize="9" orientation="portrait" r:id="rId1"/>
  <ignoredErrors>
    <ignoredError sqref="A9:C12 A14:C16 A29:C31 A32:C33 A27:C27 A34:C35 A36:C59 A28:C28 A13:C13 A17:C18 A19:C24 A25:C2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C27" sqref="C27"/>
    </sheetView>
  </sheetViews>
  <sheetFormatPr defaultRowHeight="12.75" x14ac:dyDescent="0.2"/>
  <cols>
    <col min="1" max="2" width="19.140625" customWidth="1"/>
    <col min="3" max="3" width="57.42578125" customWidth="1"/>
  </cols>
  <sheetData>
    <row r="1" spans="1:3" ht="17.100000000000001" customHeight="1" x14ac:dyDescent="0.2">
      <c r="A1" s="4" t="s">
        <v>1</v>
      </c>
      <c r="B1" s="16"/>
    </row>
    <row r="2" spans="1:3" ht="17.100000000000001" customHeight="1" x14ac:dyDescent="0.2">
      <c r="A2" s="4" t="s">
        <v>2</v>
      </c>
      <c r="B2" s="16"/>
    </row>
    <row r="3" spans="1:3" ht="17.100000000000001" customHeight="1" x14ac:dyDescent="0.2">
      <c r="A3" s="4" t="s">
        <v>3</v>
      </c>
      <c r="B3" s="16"/>
    </row>
    <row r="4" spans="1:3" ht="17.100000000000001" customHeight="1" x14ac:dyDescent="0.2">
      <c r="A4" s="16"/>
      <c r="B4" s="16"/>
    </row>
    <row r="5" spans="1:3" ht="17.100000000000001" customHeight="1" x14ac:dyDescent="0.2">
      <c r="A5" s="21" t="str">
        <f>'Kategorija 1'!A5</f>
        <v>U Slatini, 15.02.2024. godine</v>
      </c>
      <c r="B5" s="21"/>
    </row>
    <row r="6" spans="1:3" ht="17.100000000000001" customHeight="1" x14ac:dyDescent="0.2">
      <c r="A6" s="4"/>
      <c r="B6" s="16"/>
      <c r="C6" s="17" t="s">
        <v>34</v>
      </c>
    </row>
    <row r="7" spans="1:3" ht="17.100000000000001" customHeight="1" x14ac:dyDescent="0.2">
      <c r="A7" s="26" t="s">
        <v>0</v>
      </c>
      <c r="B7" s="27"/>
      <c r="C7" s="28"/>
    </row>
    <row r="8" spans="1:3" ht="17.100000000000001" customHeight="1" x14ac:dyDescent="0.2">
      <c r="A8" s="19" t="s">
        <v>109</v>
      </c>
      <c r="B8" s="1" t="s">
        <v>40</v>
      </c>
      <c r="C8" s="1" t="s">
        <v>35</v>
      </c>
    </row>
    <row r="9" spans="1:3" ht="17.100000000000001" customHeight="1" x14ac:dyDescent="0.2">
      <c r="A9" s="2" t="s">
        <v>111</v>
      </c>
      <c r="B9" s="7">
        <v>1484.38</v>
      </c>
      <c r="C9" s="8" t="s">
        <v>5</v>
      </c>
    </row>
    <row r="10" spans="1:3" ht="17.100000000000001" customHeight="1" x14ac:dyDescent="0.2">
      <c r="A10" s="2" t="s">
        <v>112</v>
      </c>
      <c r="B10" s="7">
        <v>387.6</v>
      </c>
      <c r="C10" s="8" t="s">
        <v>6</v>
      </c>
    </row>
    <row r="11" spans="1:3" ht="17.100000000000001" customHeight="1" x14ac:dyDescent="0.2">
      <c r="A11" s="2" t="s">
        <v>112</v>
      </c>
      <c r="B11" s="7">
        <v>63.95</v>
      </c>
      <c r="C11" s="8" t="s">
        <v>114</v>
      </c>
    </row>
    <row r="12" spans="1:3" ht="17.100000000000001" customHeight="1" x14ac:dyDescent="0.2">
      <c r="A12" s="2" t="s">
        <v>113</v>
      </c>
      <c r="B12" s="7">
        <f>99882.75+265.68</f>
        <v>100148.43</v>
      </c>
      <c r="C12" s="8" t="s">
        <v>48</v>
      </c>
    </row>
    <row r="13" spans="1:3" ht="17.100000000000001" customHeight="1" x14ac:dyDescent="0.2">
      <c r="A13" s="2" t="s">
        <v>113</v>
      </c>
      <c r="B13" s="7">
        <f>16480.65+19.93</f>
        <v>16500.580000000002</v>
      </c>
      <c r="C13" s="8" t="s">
        <v>49</v>
      </c>
    </row>
    <row r="14" spans="1:3" ht="17.100000000000001" customHeight="1" x14ac:dyDescent="0.2">
      <c r="A14" s="2" t="s">
        <v>113</v>
      </c>
      <c r="B14" s="7">
        <v>140</v>
      </c>
      <c r="C14" s="8" t="s">
        <v>51</v>
      </c>
    </row>
    <row r="15" spans="1:3" ht="17.100000000000001" customHeight="1" x14ac:dyDescent="0.2">
      <c r="A15" s="2" t="s">
        <v>113</v>
      </c>
      <c r="B15" s="7">
        <v>1113.5999999999999</v>
      </c>
      <c r="C15" s="8" t="s">
        <v>50</v>
      </c>
    </row>
    <row r="16" spans="1:3" ht="17.100000000000001" customHeight="1" x14ac:dyDescent="0.2">
      <c r="A16" s="20"/>
      <c r="B16" s="9">
        <f>SUM(B9:B15)</f>
        <v>119838.54</v>
      </c>
      <c r="C16" s="10" t="s">
        <v>4</v>
      </c>
    </row>
  </sheetData>
  <mergeCells count="2">
    <mergeCell ref="A7:C7"/>
    <mergeCell ref="A5:B5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Kategorija 1</vt:lpstr>
      <vt:lpstr>Kategorija 2</vt:lpstr>
    </vt:vector>
  </TitlesOfParts>
  <Company>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</dc:creator>
  <cp:lastModifiedBy>Korisnik</cp:lastModifiedBy>
  <cp:lastPrinted>2024-02-15T06:45:41Z</cp:lastPrinted>
  <dcterms:created xsi:type="dcterms:W3CDTF">2004-10-28T06:46:32Z</dcterms:created>
  <dcterms:modified xsi:type="dcterms:W3CDTF">2024-02-15T08:19:38Z</dcterms:modified>
</cp:coreProperties>
</file>